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3040" windowHeight="10365"/>
  </bookViews>
  <sheets>
    <sheet name="Scoring" sheetId="1" r:id="rId1"/>
  </sheets>
  <definedNames>
    <definedName name="Errors">Scoring!$D$50:$D$59</definedName>
    <definedName name="Export_Data">Scoring!$A$7:$E$62</definedName>
    <definedName name="Name">Scoring!$B$12</definedName>
    <definedName name="_xlnm.Print_Area" localSheetId="0">Scoring!$A$1:$E$62</definedName>
    <definedName name="Score">Scoring!$B$43</definedName>
    <definedName name="Test_Date">Scoring!$B$14</definedName>
  </definedNames>
  <calcPr calcId="144525" calcMode="manual" calcCompleted="0" calcOnSave="0"/>
</workbook>
</file>

<file path=xl/calcChain.xml><?xml version="1.0" encoding="utf-8"?>
<calcChain xmlns="http://schemas.openxmlformats.org/spreadsheetml/2006/main">
  <c r="B44" i="1" l="1"/>
  <c r="B46" i="1"/>
  <c r="C16" i="1"/>
  <c r="D43" i="1"/>
  <c r="C43" i="1"/>
  <c r="D60" i="1"/>
  <c r="C17" i="1"/>
  <c r="C18" i="1"/>
</calcChain>
</file>

<file path=xl/sharedStrings.xml><?xml version="1.0" encoding="utf-8"?>
<sst xmlns="http://schemas.openxmlformats.org/spreadsheetml/2006/main" count="65" uniqueCount="62">
  <si>
    <t>FAST STANDARD ORGANISATION</t>
  </si>
  <si>
    <t>NAME</t>
  </si>
  <si>
    <t>TEST DATE</t>
  </si>
  <si>
    <t>Multiple Choice Questions:</t>
  </si>
  <si>
    <t>Modelling Assignment:</t>
  </si>
  <si>
    <t>Overall Result:</t>
  </si>
  <si>
    <t>MARKING GUIDE</t>
  </si>
  <si>
    <t>FAST Standard Organisation Level 1 certificate</t>
  </si>
  <si>
    <t>For a certificate to be awarded, a candidate must secure a PASS in both the multiple choice questions and the modelling assignment</t>
  </si>
  <si>
    <t>Modelling assignment</t>
  </si>
  <si>
    <t>Modelling assignments are marked with reference to the FAST Standard clauses listed below</t>
  </si>
  <si>
    <t>A non compliance arising from any FAST Standard clause listed shall result in 1 error</t>
  </si>
  <si>
    <t>The maximum number of errors deducted per FAST Standard clause listed shall be 1</t>
  </si>
  <si>
    <t>A credit arising from the multiple choice questions may be used to remove 1 error arising from the modelling assignment</t>
  </si>
  <si>
    <t>The maximum number of errors for a model assignment to be deemed a PASS is 2</t>
  </si>
  <si>
    <t>Multiple choice questions</t>
  </si>
  <si>
    <t>A score of 49% or lower shall result in a FAIL of the certificate (both the multiple choice questions and the modelling assignment)</t>
  </si>
  <si>
    <t>A score of 50% or above shall result in a PASS of the multiple choice questions</t>
  </si>
  <si>
    <t>A score of 80% or above shall result in 1 credit that may be used in relation to the modelling assignment</t>
  </si>
  <si>
    <t>MARKING DETAILS</t>
  </si>
  <si>
    <t>Comments</t>
  </si>
  <si>
    <t>Credits</t>
  </si>
  <si>
    <t>Score: 19 / 25</t>
  </si>
  <si>
    <t>Score - marks</t>
  </si>
  <si>
    <t>Max marks</t>
  </si>
  <si>
    <t>Score - percentage</t>
  </si>
  <si>
    <t>End</t>
  </si>
  <si>
    <t>FAST reference</t>
  </si>
  <si>
    <t>Errors</t>
  </si>
  <si>
    <t>FAST 1.01-06</t>
  </si>
  <si>
    <t>Mark exports with red font and imports with blue font</t>
  </si>
  <si>
    <t>Not compliant - export not marked appropriately</t>
  </si>
  <si>
    <t>FAST 2.01-03</t>
  </si>
  <si>
    <t>Make only two columns matter</t>
  </si>
  <si>
    <t>FAST 2.01-05</t>
  </si>
  <si>
    <t>Mark intra-sheet counter-flows with grey shade</t>
  </si>
  <si>
    <t>Not applicable</t>
  </si>
  <si>
    <t xml:space="preserve">FAST 2.02-01 </t>
  </si>
  <si>
    <t>Construct all calculations in a separate calculation block</t>
  </si>
  <si>
    <t>FAST 2.02-02</t>
  </si>
  <si>
    <t>Build calculation blocks so they can be replicated</t>
  </si>
  <si>
    <t>FAST 2.02-05</t>
  </si>
  <si>
    <t>Use corkscrew calculation blocks for balance accumulation</t>
  </si>
  <si>
    <t>Compliant - corkscrew is used for balance accumulation</t>
  </si>
  <si>
    <t xml:space="preserve">FAST 2.02-06 </t>
  </si>
  <si>
    <t>Use timing flag and factor components routinely</t>
  </si>
  <si>
    <t>Compliant - flags are used appropriately</t>
  </si>
  <si>
    <t>FAST 3.02-02</t>
  </si>
  <si>
    <t>Mark temporary code clearly</t>
  </si>
  <si>
    <t>Compliant: temporary codings marked clearly</t>
  </si>
  <si>
    <t>FAST 3.06-01</t>
  </si>
  <si>
    <t>Row anchor all links</t>
  </si>
  <si>
    <t>Compliant - all links are row anchored</t>
  </si>
  <si>
    <t>FAST 3.06-02</t>
  </si>
  <si>
    <t>Do not create daisy chains: do not link to links</t>
  </si>
  <si>
    <t>Not compliant - daisy chain identified</t>
  </si>
  <si>
    <t>Total</t>
  </si>
  <si>
    <t>[xxx]</t>
  </si>
  <si>
    <t>[dd-mm-yyy]</t>
  </si>
  <si>
    <t>Not compliant - more than one calculation in a single block</t>
  </si>
  <si>
    <t>Not compliant - extra anchoring present in calculations</t>
  </si>
  <si>
    <t>Not compliant - formula missing in few columns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</si>
</sst>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#,##0_);\(#,##0\);&quot;-  &quot;;&quot; &quot;@&quot; &quot;"/>
    <numFmt numFmtId="168" formatCode="0.00%_);\-0.00%_);&quot;-  &quot;;&quot; &quot;@&quot; &quot;"/>
    <numFmt numFmtId="169" formatCode="#,##0.0000_);\(#,##0.0000\);&quot;-  &quot;;&quot; &quot;@&quot; &quot;"/>
    <numFmt numFmtId="170" formatCode="dd\ mmm\ yyyy_);\(###0\);&quot;-  &quot;;&quot; &quot;@&quot; &quot;"/>
    <numFmt numFmtId="171" formatCode="dd\ mmm\ yy_);\(###0\);&quot;-  &quot;;&quot; &quot;@&quot; &quot;"/>
    <numFmt numFmtId="172" formatCode="###0_);\(###0\);&quot;-  &quot;;&quot; &quot;@&quot; 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color theme="1"/>
      <name val="Arial"/>
      <family val="2"/>
    </font>
    <font>
      <b/>
      <sz val="2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808080"/>
      </top>
      <bottom style="thin">
        <color auto="1"/>
      </bottom>
      <diagonal/>
    </border>
  </borders>
  <cellStyleXfs count="9">
    <xf numFmtId="167" fontId="0" fillId="0" borderId="0" applyFont="0" applyFill="0" applyBorder="0" applyProtection="0">
      <alignment vertical="top"/>
    </xf>
    <xf numFmtId="168" fontId="1" fillId="0" borderId="0" applyFont="0" applyFill="0" applyBorder="0" applyProtection="0">
      <alignment vertical="top"/>
    </xf>
    <xf numFmtId="169" fontId="1" fillId="0" borderId="0" applyFont="0" applyFill="0" applyBorder="0" applyProtection="0">
      <alignment vertical="top"/>
    </xf>
    <xf numFmtId="170" fontId="1" fillId="0" borderId="0" applyFont="0" applyFill="0" applyBorder="0" applyProtection="0">
      <alignment vertical="top"/>
    </xf>
    <xf numFmtId="171" fontId="1" fillId="0" borderId="0" applyFont="0" applyFill="0" applyBorder="0" applyProtection="0">
      <alignment vertical="top"/>
    </xf>
    <xf numFmtId="172" fontId="1" fillId="0" borderId="0" applyFont="0" applyFill="0" applyBorder="0" applyProtection="0">
      <alignment vertical="top"/>
    </xf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0">
    <xf numFmtId="167" fontId="0" fillId="0" borderId="0" xfId="0">
      <alignment vertical="top"/>
    </xf>
    <xf numFmtId="167" fontId="0" fillId="0" borderId="0" xfId="0" applyFont="1" applyFill="1">
      <alignment vertical="top"/>
    </xf>
    <xf numFmtId="167" fontId="0" fillId="2" borderId="0" xfId="0" applyFont="1" applyFill="1">
      <alignment vertical="top"/>
    </xf>
    <xf numFmtId="167" fontId="0" fillId="0" borderId="0" xfId="0" applyFont="1" applyFill="1" applyAlignment="1">
      <alignment horizontal="centerContinuous" vertical="top"/>
    </xf>
    <xf numFmtId="167" fontId="3" fillId="0" borderId="0" xfId="0" applyFont="1" applyFill="1">
      <alignment vertical="top"/>
    </xf>
    <xf numFmtId="167" fontId="4" fillId="0" borderId="0" xfId="0" applyFont="1" applyFill="1" applyAlignment="1">
      <alignment horizontal="left" vertical="top" wrapText="1"/>
    </xf>
    <xf numFmtId="167" fontId="4" fillId="0" borderId="0" xfId="0" applyFont="1" applyFill="1" applyAlignment="1">
      <alignment horizontal="right" vertical="top"/>
    </xf>
    <xf numFmtId="171" fontId="4" fillId="0" borderId="0" xfId="4" applyFont="1" applyFill="1">
      <alignment vertical="top"/>
    </xf>
    <xf numFmtId="167" fontId="5" fillId="0" borderId="0" xfId="0" applyFont="1" applyFill="1" applyBorder="1" applyAlignment="1">
      <alignment vertical="top"/>
    </xf>
    <xf numFmtId="167" fontId="5" fillId="0" borderId="0" xfId="0" applyFont="1" applyBorder="1" applyAlignment="1">
      <alignment vertical="top"/>
    </xf>
    <xf numFmtId="167" fontId="5" fillId="0" borderId="0" xfId="0" applyFont="1" applyAlignment="1">
      <alignment vertical="top"/>
    </xf>
    <xf numFmtId="167" fontId="2" fillId="0" borderId="0" xfId="0" applyFont="1" applyFill="1" applyAlignment="1">
      <alignment vertical="center"/>
    </xf>
    <xf numFmtId="167" fontId="2" fillId="0" borderId="1" xfId="0" applyFont="1" applyFill="1" applyBorder="1" applyAlignment="1">
      <alignment vertical="center"/>
    </xf>
    <xf numFmtId="167" fontId="3" fillId="0" borderId="0" xfId="0" applyFont="1" applyFill="1" applyAlignment="1">
      <alignment vertical="top"/>
    </xf>
    <xf numFmtId="167" fontId="5" fillId="0" borderId="0" xfId="0" applyFont="1" applyAlignment="1">
      <alignment vertical="center" wrapText="1"/>
    </xf>
    <xf numFmtId="167" fontId="4" fillId="0" borderId="2" xfId="0" applyFont="1" applyFill="1" applyBorder="1" applyAlignment="1">
      <alignment vertical="center" wrapText="1"/>
    </xf>
    <xf numFmtId="167" fontId="4" fillId="0" borderId="2" xfId="0" applyFont="1" applyFill="1" applyBorder="1" applyAlignment="1">
      <alignment horizontal="center" vertical="center" wrapText="1"/>
    </xf>
    <xf numFmtId="167" fontId="4" fillId="0" borderId="4" xfId="0" applyFont="1" applyFill="1" applyBorder="1" applyAlignment="1">
      <alignment horizontal="center" vertical="top"/>
    </xf>
    <xf numFmtId="167" fontId="3" fillId="2" borderId="0" xfId="0" applyFont="1" applyFill="1">
      <alignment vertical="top"/>
    </xf>
    <xf numFmtId="167" fontId="3" fillId="0" borderId="2" xfId="0" applyFont="1" applyFill="1" applyBorder="1">
      <alignment vertical="top"/>
    </xf>
    <xf numFmtId="167" fontId="3" fillId="0" borderId="2" xfId="0" applyFont="1" applyFill="1" applyBorder="1" applyAlignment="1">
      <alignment vertical="center"/>
    </xf>
    <xf numFmtId="167" fontId="3" fillId="0" borderId="2" xfId="0" applyFont="1" applyFill="1" applyBorder="1" applyAlignment="1">
      <alignment horizontal="center" vertical="top"/>
    </xf>
    <xf numFmtId="167" fontId="3" fillId="0" borderId="5" xfId="0" applyFont="1" applyFill="1" applyBorder="1">
      <alignment vertical="top"/>
    </xf>
    <xf numFmtId="167" fontId="3" fillId="0" borderId="5" xfId="0" applyFont="1" applyFill="1" applyBorder="1" applyAlignment="1">
      <alignment horizontal="right" vertical="top"/>
    </xf>
    <xf numFmtId="167" fontId="3" fillId="0" borderId="6" xfId="0" applyFont="1" applyFill="1" applyBorder="1">
      <alignment vertical="top"/>
    </xf>
    <xf numFmtId="168" fontId="3" fillId="0" borderId="6" xfId="1" applyFont="1" applyFill="1" applyBorder="1">
      <alignment vertical="top"/>
    </xf>
    <xf numFmtId="167" fontId="4" fillId="2" borderId="0" xfId="0" applyFont="1" applyFill="1" applyAlignment="1">
      <alignment vertical="center" wrapText="1"/>
    </xf>
    <xf numFmtId="167" fontId="4" fillId="0" borderId="4" xfId="0" applyFont="1" applyFill="1" applyBorder="1" applyAlignment="1">
      <alignment horizontal="center" vertical="center" wrapText="1"/>
    </xf>
    <xf numFmtId="167" fontId="5" fillId="0" borderId="5" xfId="0" applyFont="1" applyBorder="1" applyAlignment="1">
      <alignment vertical="center" wrapText="1"/>
    </xf>
    <xf numFmtId="167" fontId="3" fillId="0" borderId="0" xfId="0" applyFont="1">
      <alignment vertical="top"/>
    </xf>
    <xf numFmtId="167" fontId="0" fillId="0" borderId="0" xfId="0" applyFont="1">
      <alignment vertical="top"/>
    </xf>
    <xf numFmtId="167" fontId="5" fillId="0" borderId="5" xfId="0" applyFont="1" applyFill="1" applyBorder="1" applyAlignment="1">
      <alignment vertical="center" wrapText="1"/>
    </xf>
    <xf numFmtId="167" fontId="3" fillId="3" borderId="2" xfId="0" applyFont="1" applyFill="1" applyBorder="1" applyAlignment="1">
      <alignment vertical="center"/>
    </xf>
    <xf numFmtId="167" fontId="4" fillId="3" borderId="0" xfId="0" applyFont="1" applyFill="1" applyAlignment="1">
      <alignment horizontal="left" vertical="center"/>
    </xf>
    <xf numFmtId="171" fontId="4" fillId="3" borderId="0" xfId="4" applyFont="1" applyFill="1" applyAlignment="1">
      <alignment horizontal="left" vertical="center"/>
    </xf>
    <xf numFmtId="167" fontId="2" fillId="0" borderId="0" xfId="0" applyFont="1" applyFill="1" applyAlignment="1">
      <alignment horizontal="left" vertical="center"/>
    </xf>
    <xf numFmtId="167" fontId="2" fillId="0" borderId="1" xfId="0" applyFont="1" applyFill="1" applyBorder="1" applyAlignment="1">
      <alignment horizontal="left" vertical="center"/>
    </xf>
    <xf numFmtId="167" fontId="3" fillId="0" borderId="0" xfId="0" applyFont="1" applyFill="1" applyAlignment="1">
      <alignment horizontal="left" vertical="center"/>
    </xf>
    <xf numFmtId="167" fontId="6" fillId="0" borderId="0" xfId="0" applyFont="1" applyFill="1" applyAlignment="1">
      <alignment horizontal="left" vertical="center"/>
    </xf>
    <xf numFmtId="167" fontId="2" fillId="0" borderId="6" xfId="0" applyFont="1" applyFill="1" applyBorder="1" applyAlignment="1">
      <alignment vertical="center" wrapText="1"/>
    </xf>
    <xf numFmtId="167" fontId="5" fillId="0" borderId="5" xfId="0" applyFont="1" applyFill="1" applyBorder="1" applyAlignment="1">
      <alignment wrapText="1"/>
    </xf>
    <xf numFmtId="167" fontId="5" fillId="0" borderId="5" xfId="0" applyFont="1" applyBorder="1" applyAlignment="1">
      <alignment wrapText="1"/>
    </xf>
    <xf numFmtId="167" fontId="5" fillId="0" borderId="6" xfId="0" applyFont="1" applyBorder="1" applyAlignment="1">
      <alignment wrapText="1"/>
    </xf>
    <xf numFmtId="167" fontId="0" fillId="0" borderId="0" xfId="0" applyFont="1" applyFill="1" applyAlignment="1">
      <alignment horizontal="centerContinuous" vertical="center"/>
    </xf>
    <xf numFmtId="167" fontId="5" fillId="0" borderId="5" xfId="0" applyFont="1" applyBorder="1" applyAlignment="1">
      <alignment horizontal="center" vertical="center" wrapText="1"/>
    </xf>
    <xf numFmtId="167" fontId="5" fillId="0" borderId="6" xfId="0" applyFont="1" applyBorder="1" applyAlignment="1">
      <alignment horizontal="center" vertical="center" wrapText="1"/>
    </xf>
    <xf numFmtId="167" fontId="3" fillId="0" borderId="7" xfId="0" applyFont="1" applyFill="1" applyBorder="1" applyAlignment="1">
      <alignment horizontal="center" vertical="center"/>
    </xf>
    <xf numFmtId="167" fontId="3" fillId="3" borderId="3" xfId="0" applyFont="1" applyFill="1" applyBorder="1" applyAlignment="1">
      <alignment horizontal="center" vertical="center"/>
    </xf>
    <xf numFmtId="167" fontId="7" fillId="0" borderId="0" xfId="0" applyFont="1" applyFill="1" applyAlignment="1">
      <alignment horizontal="centerContinuous" vertical="top"/>
    </xf>
    <xf numFmtId="167" fontId="2" fillId="0" borderId="0" xfId="0" applyFont="1" applyFill="1" applyAlignment="1">
      <alignment vertical="top"/>
    </xf>
  </cellXfs>
  <cellStyles count="9">
    <cellStyle name="Comma [0]" xfId="6" builtinId="6" hidden="1"/>
    <cellStyle name="Currency" xfId="7" builtinId="4" hidden="1"/>
    <cellStyle name="Currency [0]" xfId="8" builtinId="7" hidden="1"/>
    <cellStyle name="DateLong" xfId="3"/>
    <cellStyle name="DateShort" xfId="4"/>
    <cellStyle name="Factor" xfId="2"/>
    <cellStyle name="Normal" xfId="0" builtinId="0" customBuiltin="1"/>
    <cellStyle name="Percent" xfId="1" builtinId="5" customBuiltin="1"/>
    <cellStyle name="Year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107158</xdr:rowOff>
    </xdr:from>
    <xdr:to>
      <xdr:col>1</xdr:col>
      <xdr:colOff>785336</xdr:colOff>
      <xdr:row>5</xdr:row>
      <xdr:rowOff>48323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7158"/>
          <a:ext cx="3809524" cy="774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/>
    <pageSetUpPr fitToPage="1"/>
  </sheetPr>
  <dimension ref="A1:N125"/>
  <sheetViews>
    <sheetView showGridLines="0" tabSelected="1" defaultGridColor="0" colorId="22" zoomScale="80" zoomScaleNormal="80" zoomScaleSheetLayoutView="80" workbookViewId="0"/>
  </sheetViews>
  <sheetFormatPr defaultColWidth="0" defaultRowHeight="12.75" customHeight="1" zeroHeight="1" outlineLevelRow="1" x14ac:dyDescent="0.25"/>
  <cols>
    <col min="1" max="1" width="45.42578125" style="1" customWidth="1"/>
    <col min="2" max="3" width="80.7109375" style="1" customWidth="1"/>
    <col min="4" max="4" width="18.28515625" style="1" customWidth="1"/>
    <col min="5" max="5" width="0.85546875" style="1" customWidth="1"/>
    <col min="6" max="14" width="11.7109375" style="1" hidden="1" customWidth="1"/>
    <col min="15" max="16384" width="9.140625" style="1" hidden="1"/>
  </cols>
  <sheetData>
    <row r="1" spans="1:10" ht="12.75" customHeight="1" x14ac:dyDescent="0.25"/>
    <row r="2" spans="1:10" ht="12.75" customHeight="1" x14ac:dyDescent="0.25"/>
    <row r="3" spans="1:10" ht="12.75" customHeight="1" x14ac:dyDescent="0.25"/>
    <row r="4" spans="1:10" ht="12.75" customHeight="1" x14ac:dyDescent="0.25"/>
    <row r="5" spans="1:10" ht="12.75" customHeight="1" x14ac:dyDescent="0.25"/>
    <row r="6" spans="1:10" ht="12.75" customHeight="1" x14ac:dyDescent="0.25"/>
    <row r="7" spans="1:10" s="2" customFormat="1" ht="12.75" customHeight="1" x14ac:dyDescent="0.25"/>
    <row r="8" spans="1:10" ht="12.75" customHeight="1" x14ac:dyDescent="0.25"/>
    <row r="9" spans="1:10" ht="41.25" customHeight="1" x14ac:dyDescent="0.25">
      <c r="A9" s="48" t="s">
        <v>0</v>
      </c>
      <c r="B9" s="43"/>
      <c r="C9" s="3"/>
      <c r="D9" s="3"/>
      <c r="E9" s="3"/>
    </row>
    <row r="10" spans="1:10" ht="12.7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2.7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s="10" customFormat="1" ht="15" x14ac:dyDescent="0.25">
      <c r="A12" s="5" t="s">
        <v>1</v>
      </c>
      <c r="B12" s="33" t="s">
        <v>57</v>
      </c>
      <c r="C12" s="6"/>
      <c r="D12" s="7"/>
      <c r="E12" s="8"/>
      <c r="F12" s="9"/>
      <c r="G12" s="9"/>
    </row>
    <row r="13" spans="1:10" ht="12.7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12.75" customHeight="1" x14ac:dyDescent="0.25">
      <c r="A14" s="5" t="s">
        <v>2</v>
      </c>
      <c r="B14" s="34" t="s">
        <v>58</v>
      </c>
      <c r="C14" s="4"/>
      <c r="D14" s="4"/>
      <c r="E14" s="4"/>
      <c r="F14" s="4"/>
      <c r="G14" s="4"/>
      <c r="H14" s="4"/>
      <c r="I14" s="4"/>
      <c r="J14" s="4"/>
    </row>
    <row r="15" spans="1:10" ht="12.7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2.75" customHeight="1" x14ac:dyDescent="0.25">
      <c r="A16" s="4"/>
      <c r="B16" s="35" t="s">
        <v>3</v>
      </c>
      <c r="C16" s="11" t="str">
        <f xml:space="preserve"> IF(B46 &gt;= 50%, "PASS", "FAIL")</f>
        <v>PASS</v>
      </c>
      <c r="D16" s="4"/>
      <c r="E16" s="4"/>
      <c r="F16" s="4"/>
      <c r="G16" s="4"/>
      <c r="H16" s="4"/>
      <c r="I16" s="4"/>
      <c r="J16" s="4"/>
    </row>
    <row r="17" spans="1:10" ht="12.75" customHeight="1" x14ac:dyDescent="0.25">
      <c r="A17" s="4"/>
      <c r="B17" s="35" t="s">
        <v>4</v>
      </c>
      <c r="C17" s="11" t="str">
        <f xml:space="preserve"> IF(D60 &lt;= 2, "PASS", "FAIL")</f>
        <v>FAIL</v>
      </c>
      <c r="D17" s="4"/>
      <c r="E17" s="4"/>
      <c r="F17" s="4"/>
      <c r="G17" s="4"/>
      <c r="H17" s="4"/>
      <c r="I17" s="4"/>
      <c r="J17" s="4"/>
    </row>
    <row r="18" spans="1:10" ht="12.75" customHeight="1" x14ac:dyDescent="0.25">
      <c r="A18" s="4"/>
      <c r="B18" s="36" t="s">
        <v>5</v>
      </c>
      <c r="C18" s="12" t="str">
        <f xml:space="preserve"> IF(COUNTIF(C16:C17, "FAIL") &gt; 0, "FAIL", "PASS")</f>
        <v>FAIL</v>
      </c>
      <c r="D18" s="4"/>
      <c r="E18" s="4"/>
      <c r="F18" s="4"/>
      <c r="G18" s="4"/>
      <c r="H18" s="4"/>
      <c r="I18" s="4"/>
      <c r="J18" s="4"/>
    </row>
    <row r="19" spans="1:10" ht="12.7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2.7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2.75" customHeight="1" x14ac:dyDescent="0.25">
      <c r="A21" s="49" t="s">
        <v>6</v>
      </c>
      <c r="B21" s="49"/>
      <c r="C21" s="13"/>
      <c r="D21" s="13"/>
      <c r="E21" s="13"/>
      <c r="F21" s="4"/>
      <c r="G21" s="4"/>
      <c r="H21" s="4"/>
      <c r="I21" s="4"/>
      <c r="J21" s="4"/>
    </row>
    <row r="22" spans="1:10" ht="12.7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 customHeight="1" x14ac:dyDescent="0.25">
      <c r="A23" s="38" t="s">
        <v>7</v>
      </c>
      <c r="B23" s="38"/>
      <c r="C23" s="4"/>
      <c r="D23" s="4"/>
      <c r="E23" s="4"/>
      <c r="F23" s="4"/>
      <c r="G23" s="4"/>
      <c r="H23" s="4"/>
      <c r="I23" s="4"/>
      <c r="J23" s="4"/>
    </row>
    <row r="24" spans="1:10" ht="15" x14ac:dyDescent="0.25">
      <c r="A24" s="4"/>
      <c r="B24" s="37" t="s">
        <v>8</v>
      </c>
      <c r="C24" s="4"/>
      <c r="D24" s="4"/>
      <c r="E24" s="4"/>
      <c r="F24" s="4"/>
      <c r="G24" s="4"/>
      <c r="H24" s="4"/>
      <c r="I24" s="4"/>
      <c r="J24" s="4"/>
    </row>
    <row r="25" spans="1:10" ht="12.7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 customHeight="1" x14ac:dyDescent="0.25">
      <c r="A26" s="38" t="s">
        <v>9</v>
      </c>
      <c r="B26" s="38"/>
      <c r="D26" s="4"/>
      <c r="E26" s="4"/>
      <c r="F26" s="4"/>
      <c r="G26" s="4"/>
      <c r="H26" s="4"/>
      <c r="I26" s="4"/>
      <c r="J26" s="4"/>
    </row>
    <row r="27" spans="1:10" ht="15" x14ac:dyDescent="0.25">
      <c r="A27" s="4"/>
      <c r="B27" s="37" t="s">
        <v>10</v>
      </c>
      <c r="C27" s="37"/>
      <c r="D27" s="4"/>
      <c r="E27" s="4"/>
      <c r="F27" s="4"/>
      <c r="G27" s="4"/>
      <c r="H27" s="4"/>
      <c r="I27" s="4"/>
      <c r="J27" s="4"/>
    </row>
    <row r="28" spans="1:10" ht="15" x14ac:dyDescent="0.25">
      <c r="A28" s="4"/>
      <c r="B28" s="37" t="s">
        <v>11</v>
      </c>
      <c r="C28" s="37"/>
      <c r="D28" s="4"/>
      <c r="E28" s="4"/>
      <c r="F28" s="4"/>
      <c r="G28" s="4"/>
      <c r="H28" s="4"/>
      <c r="I28" s="4"/>
      <c r="J28" s="4"/>
    </row>
    <row r="29" spans="1:10" ht="15" x14ac:dyDescent="0.25">
      <c r="A29" s="4"/>
      <c r="B29" s="37" t="s">
        <v>12</v>
      </c>
      <c r="C29" s="37"/>
      <c r="D29" s="4"/>
      <c r="E29" s="4"/>
      <c r="F29" s="4"/>
      <c r="G29" s="4"/>
      <c r="H29" s="4"/>
      <c r="I29" s="4"/>
      <c r="J29" s="4"/>
    </row>
    <row r="30" spans="1:10" ht="15" x14ac:dyDescent="0.25">
      <c r="A30" s="4"/>
      <c r="B30" s="37" t="s">
        <v>13</v>
      </c>
      <c r="C30" s="37"/>
      <c r="D30" s="4"/>
      <c r="E30" s="4"/>
      <c r="F30" s="4"/>
      <c r="G30" s="4"/>
      <c r="H30" s="4"/>
      <c r="I30" s="4"/>
      <c r="J30" s="4"/>
    </row>
    <row r="31" spans="1:10" ht="12.75" customHeight="1" x14ac:dyDescent="0.25">
      <c r="A31" s="4"/>
      <c r="B31" s="37" t="s">
        <v>14</v>
      </c>
      <c r="C31" s="37"/>
      <c r="D31" s="4"/>
      <c r="E31" s="4"/>
      <c r="F31" s="4"/>
      <c r="G31" s="4"/>
      <c r="H31" s="4"/>
      <c r="I31" s="4"/>
      <c r="J31" s="4"/>
    </row>
    <row r="32" spans="1:10" ht="12.75" customHeight="1" x14ac:dyDescent="0.25">
      <c r="A32" s="4"/>
      <c r="B32" s="4"/>
      <c r="C32" s="14"/>
      <c r="D32" s="4"/>
      <c r="E32" s="4"/>
      <c r="F32" s="4"/>
      <c r="G32" s="4"/>
      <c r="H32" s="4"/>
      <c r="I32" s="4"/>
      <c r="J32" s="4"/>
    </row>
    <row r="33" spans="1:10" ht="12.75" customHeight="1" x14ac:dyDescent="0.25">
      <c r="A33" s="38" t="s">
        <v>15</v>
      </c>
      <c r="B33" s="38"/>
      <c r="C33" s="14"/>
      <c r="D33" s="4"/>
      <c r="E33" s="4"/>
      <c r="F33" s="4"/>
      <c r="G33" s="4"/>
      <c r="H33" s="4"/>
      <c r="I33" s="4"/>
      <c r="J33" s="4"/>
    </row>
    <row r="34" spans="1:10" ht="12.75" customHeight="1" x14ac:dyDescent="0.25">
      <c r="A34" s="4"/>
      <c r="B34" s="37" t="s">
        <v>16</v>
      </c>
      <c r="C34" s="37"/>
      <c r="D34" s="4"/>
      <c r="E34" s="4"/>
      <c r="F34" s="4"/>
      <c r="G34" s="4"/>
      <c r="H34" s="4"/>
      <c r="I34" s="4"/>
      <c r="J34" s="4"/>
    </row>
    <row r="35" spans="1:10" ht="12.75" customHeight="1" x14ac:dyDescent="0.25">
      <c r="A35" s="4"/>
      <c r="B35" s="37" t="s">
        <v>17</v>
      </c>
      <c r="C35" s="37"/>
      <c r="D35" s="4"/>
      <c r="E35" s="4"/>
      <c r="F35" s="4"/>
      <c r="G35" s="4"/>
      <c r="H35" s="4"/>
      <c r="I35" s="4"/>
      <c r="J35" s="4"/>
    </row>
    <row r="36" spans="1:10" ht="12.75" customHeight="1" x14ac:dyDescent="0.25">
      <c r="A36" s="4"/>
      <c r="B36" s="37" t="s">
        <v>18</v>
      </c>
      <c r="C36" s="37"/>
      <c r="D36" s="4"/>
      <c r="E36" s="4"/>
      <c r="F36" s="4"/>
      <c r="G36" s="4"/>
      <c r="H36" s="4"/>
      <c r="I36" s="4"/>
      <c r="J36" s="4"/>
    </row>
    <row r="37" spans="1:10" ht="12.75" customHeight="1" x14ac:dyDescent="0.25">
      <c r="A37" s="4"/>
      <c r="B37" s="37" t="s">
        <v>13</v>
      </c>
      <c r="C37" s="37"/>
      <c r="D37" s="4"/>
      <c r="E37" s="4"/>
      <c r="F37" s="4"/>
      <c r="G37" s="4"/>
      <c r="H37" s="4"/>
      <c r="I37" s="4"/>
      <c r="J37" s="4"/>
    </row>
    <row r="38" spans="1:10" ht="12.75" customHeight="1" x14ac:dyDescent="0.25">
      <c r="A38" s="4"/>
      <c r="C38" s="14"/>
      <c r="D38" s="4"/>
      <c r="E38" s="4"/>
      <c r="F38" s="4"/>
      <c r="G38" s="4"/>
      <c r="H38" s="4"/>
      <c r="I38" s="4"/>
      <c r="J38" s="4"/>
    </row>
    <row r="39" spans="1:10" ht="12.75" customHeight="1" x14ac:dyDescent="0.25">
      <c r="A39" s="4"/>
      <c r="B39" s="4"/>
      <c r="C39" s="14"/>
      <c r="D39" s="4"/>
      <c r="E39" s="4"/>
      <c r="F39" s="4"/>
      <c r="G39" s="4"/>
      <c r="H39" s="4"/>
      <c r="I39" s="4"/>
      <c r="J39" s="4"/>
    </row>
    <row r="40" spans="1:10" ht="12.75" customHeight="1" x14ac:dyDescent="0.25">
      <c r="A40" s="35" t="s">
        <v>19</v>
      </c>
      <c r="B40" s="35"/>
      <c r="C40" s="14"/>
      <c r="D40" s="13"/>
      <c r="E40" s="13"/>
      <c r="F40" s="4"/>
      <c r="G40" s="4"/>
      <c r="H40" s="4"/>
      <c r="I40" s="4"/>
      <c r="J40" s="4"/>
    </row>
    <row r="41" spans="1:10" ht="12.75" customHeight="1" x14ac:dyDescent="0.25">
      <c r="A41" s="4"/>
      <c r="B41" s="4"/>
      <c r="C41" s="14"/>
      <c r="D41" s="4"/>
      <c r="E41" s="4"/>
      <c r="F41" s="4"/>
      <c r="G41" s="4"/>
      <c r="H41" s="4"/>
      <c r="I41" s="4"/>
      <c r="J41" s="4"/>
    </row>
    <row r="42" spans="1:10" s="2" customFormat="1" ht="25.35" customHeight="1" x14ac:dyDescent="0.25">
      <c r="A42" s="15"/>
      <c r="B42" s="16" t="s">
        <v>15</v>
      </c>
      <c r="C42" s="16" t="s">
        <v>20</v>
      </c>
      <c r="D42" s="17" t="s">
        <v>21</v>
      </c>
      <c r="E42" s="4"/>
      <c r="F42" s="18"/>
      <c r="G42" s="18"/>
      <c r="H42" s="18"/>
      <c r="I42" s="18"/>
      <c r="J42" s="18"/>
    </row>
    <row r="43" spans="1:10" ht="12.75" customHeight="1" collapsed="1" x14ac:dyDescent="0.25">
      <c r="A43" s="19"/>
      <c r="B43" s="32" t="s">
        <v>22</v>
      </c>
      <c r="C43" s="20" t="str">
        <f xml:space="preserve"> D43 &amp; " credit awarded"</f>
        <v>0 credit awarded</v>
      </c>
      <c r="D43" s="21">
        <f xml:space="preserve"> IF(B46 &gt;= 80%, 1, 0)</f>
        <v>0</v>
      </c>
      <c r="E43" s="4"/>
      <c r="F43" s="4"/>
      <c r="G43" s="4"/>
      <c r="H43" s="4"/>
      <c r="I43" s="4"/>
      <c r="J43" s="4"/>
    </row>
    <row r="44" spans="1:10" ht="12.75" hidden="1" customHeight="1" outlineLevel="1" x14ac:dyDescent="0.25">
      <c r="A44" s="22" t="s">
        <v>23</v>
      </c>
      <c r="B44" s="23" t="str">
        <f xml:space="preserve"> MID(B43, FIND(" ", B43) + 1, 2)</f>
        <v>19</v>
      </c>
      <c r="C44" s="22"/>
      <c r="D44" s="22"/>
      <c r="E44" s="4"/>
      <c r="F44" s="4"/>
      <c r="G44" s="4"/>
      <c r="H44" s="4"/>
      <c r="I44" s="4"/>
      <c r="J44" s="4"/>
    </row>
    <row r="45" spans="1:10" ht="12.75" hidden="1" customHeight="1" outlineLevel="1" x14ac:dyDescent="0.25">
      <c r="A45" s="22" t="s">
        <v>24</v>
      </c>
      <c r="B45" s="22">
        <v>25</v>
      </c>
      <c r="C45" s="22"/>
      <c r="D45" s="22"/>
      <c r="E45" s="4"/>
      <c r="F45" s="4"/>
      <c r="G45" s="4"/>
      <c r="H45" s="4"/>
      <c r="I45" s="4"/>
      <c r="J45" s="4"/>
    </row>
    <row r="46" spans="1:10" ht="12.75" hidden="1" customHeight="1" outlineLevel="1" x14ac:dyDescent="0.25">
      <c r="A46" s="24" t="s">
        <v>25</v>
      </c>
      <c r="B46" s="25">
        <f xml:space="preserve"> (B44/B45)</f>
        <v>0.76</v>
      </c>
      <c r="C46" s="24"/>
      <c r="D46" s="24"/>
      <c r="E46" s="4"/>
      <c r="F46" s="4"/>
      <c r="G46" s="4"/>
      <c r="H46" s="4"/>
      <c r="I46" s="4"/>
      <c r="J46" s="4"/>
    </row>
    <row r="47" spans="1:10" s="2" customFormat="1" ht="12.75" hidden="1" customHeight="1" outlineLevel="1" x14ac:dyDescent="0.25">
      <c r="A47" s="26" t="s">
        <v>26</v>
      </c>
      <c r="B47" s="18"/>
      <c r="C47" s="18"/>
      <c r="D47" s="18"/>
      <c r="E47" s="18"/>
      <c r="F47" s="18"/>
      <c r="G47" s="18"/>
      <c r="H47" s="18"/>
      <c r="I47" s="18"/>
      <c r="J47" s="18"/>
    </row>
    <row r="48" spans="1:10" ht="12.7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s="2" customFormat="1" ht="25.35" customHeight="1" x14ac:dyDescent="0.25">
      <c r="A49" s="15"/>
      <c r="B49" s="16" t="s">
        <v>27</v>
      </c>
      <c r="C49" s="16" t="s">
        <v>20</v>
      </c>
      <c r="D49" s="27" t="s">
        <v>28</v>
      </c>
      <c r="E49" s="4"/>
      <c r="F49" s="18"/>
      <c r="G49" s="18"/>
      <c r="H49" s="18"/>
      <c r="I49" s="18"/>
      <c r="J49" s="18"/>
    </row>
    <row r="50" spans="1:10" s="30" customFormat="1" ht="12.75" customHeight="1" x14ac:dyDescent="0.2">
      <c r="A50" s="44" t="s">
        <v>29</v>
      </c>
      <c r="B50" s="41" t="s">
        <v>30</v>
      </c>
      <c r="C50" s="41" t="s">
        <v>31</v>
      </c>
      <c r="D50" s="47">
        <v>1</v>
      </c>
      <c r="E50" s="4"/>
      <c r="F50" s="29"/>
      <c r="G50" s="29"/>
      <c r="H50" s="29"/>
      <c r="I50" s="29"/>
      <c r="J50" s="29"/>
    </row>
    <row r="51" spans="1:10" s="30" customFormat="1" ht="15" x14ac:dyDescent="0.2">
      <c r="A51" s="44" t="s">
        <v>32</v>
      </c>
      <c r="B51" s="31" t="s">
        <v>33</v>
      </c>
      <c r="C51" s="40" t="s">
        <v>61</v>
      </c>
      <c r="D51" s="47">
        <v>1</v>
      </c>
      <c r="E51" s="4"/>
      <c r="F51" s="29"/>
      <c r="G51" s="29"/>
      <c r="H51" s="29"/>
      <c r="I51" s="29"/>
      <c r="J51" s="29"/>
    </row>
    <row r="52" spans="1:10" s="30" customFormat="1" ht="15" x14ac:dyDescent="0.25">
      <c r="A52" s="44" t="s">
        <v>34</v>
      </c>
      <c r="B52" s="28" t="s">
        <v>35</v>
      </c>
      <c r="C52" s="28" t="s">
        <v>36</v>
      </c>
      <c r="D52" s="47">
        <v>0</v>
      </c>
      <c r="E52" s="4"/>
      <c r="F52" s="29"/>
      <c r="G52" s="29"/>
      <c r="H52" s="29"/>
      <c r="I52" s="29"/>
      <c r="J52" s="29"/>
    </row>
    <row r="53" spans="1:10" s="30" customFormat="1" ht="12.75" customHeight="1" x14ac:dyDescent="0.2">
      <c r="A53" s="44" t="s">
        <v>37</v>
      </c>
      <c r="B53" s="41" t="s">
        <v>38</v>
      </c>
      <c r="C53" s="40" t="s">
        <v>59</v>
      </c>
      <c r="D53" s="47">
        <v>1</v>
      </c>
      <c r="E53" s="4"/>
      <c r="F53" s="29"/>
      <c r="G53" s="29"/>
      <c r="H53" s="29"/>
      <c r="I53" s="29"/>
      <c r="J53" s="29"/>
    </row>
    <row r="54" spans="1:10" s="30" customFormat="1" ht="15" x14ac:dyDescent="0.2">
      <c r="A54" s="44" t="s">
        <v>39</v>
      </c>
      <c r="B54" s="28" t="s">
        <v>40</v>
      </c>
      <c r="C54" s="40" t="s">
        <v>60</v>
      </c>
      <c r="D54" s="47">
        <v>1</v>
      </c>
      <c r="E54" s="4"/>
      <c r="F54" s="29"/>
      <c r="G54" s="29"/>
      <c r="H54" s="29"/>
      <c r="I54" s="29"/>
      <c r="J54" s="29"/>
    </row>
    <row r="55" spans="1:10" s="30" customFormat="1" ht="12.75" customHeight="1" x14ac:dyDescent="0.2">
      <c r="A55" s="44" t="s">
        <v>41</v>
      </c>
      <c r="B55" s="41" t="s">
        <v>42</v>
      </c>
      <c r="C55" s="41" t="s">
        <v>43</v>
      </c>
      <c r="D55" s="47">
        <v>0</v>
      </c>
      <c r="E55" s="4"/>
      <c r="F55" s="29"/>
      <c r="G55" s="29"/>
      <c r="H55" s="29"/>
      <c r="I55" s="29"/>
      <c r="J55" s="29"/>
    </row>
    <row r="56" spans="1:10" s="30" customFormat="1" ht="12.75" customHeight="1" x14ac:dyDescent="0.2">
      <c r="A56" s="44" t="s">
        <v>44</v>
      </c>
      <c r="B56" s="41" t="s">
        <v>45</v>
      </c>
      <c r="C56" s="41" t="s">
        <v>46</v>
      </c>
      <c r="D56" s="47">
        <v>0</v>
      </c>
      <c r="E56" s="4"/>
      <c r="F56" s="29"/>
      <c r="G56" s="29"/>
      <c r="H56" s="29"/>
      <c r="I56" s="29"/>
      <c r="J56" s="29"/>
    </row>
    <row r="57" spans="1:10" s="30" customFormat="1" ht="12.75" customHeight="1" x14ac:dyDescent="0.2">
      <c r="A57" s="44" t="s">
        <v>47</v>
      </c>
      <c r="B57" s="40" t="s">
        <v>48</v>
      </c>
      <c r="C57" s="40" t="s">
        <v>49</v>
      </c>
      <c r="D57" s="47">
        <v>0</v>
      </c>
      <c r="E57" s="4"/>
      <c r="F57" s="29"/>
      <c r="G57" s="29"/>
      <c r="H57" s="29"/>
      <c r="I57" s="29"/>
      <c r="J57" s="29"/>
    </row>
    <row r="58" spans="1:10" s="30" customFormat="1" ht="12.75" customHeight="1" x14ac:dyDescent="0.2">
      <c r="A58" s="44" t="s">
        <v>50</v>
      </c>
      <c r="B58" s="28" t="s">
        <v>51</v>
      </c>
      <c r="C58" s="41" t="s">
        <v>52</v>
      </c>
      <c r="D58" s="47">
        <v>0</v>
      </c>
      <c r="E58" s="4"/>
      <c r="F58" s="29"/>
      <c r="G58" s="29"/>
      <c r="H58" s="29"/>
      <c r="I58" s="29"/>
      <c r="J58" s="29"/>
    </row>
    <row r="59" spans="1:10" s="30" customFormat="1" ht="12.75" customHeight="1" x14ac:dyDescent="0.2">
      <c r="A59" s="45" t="s">
        <v>53</v>
      </c>
      <c r="B59" s="42" t="s">
        <v>54</v>
      </c>
      <c r="C59" s="42" t="s">
        <v>55</v>
      </c>
      <c r="D59" s="47">
        <v>1</v>
      </c>
      <c r="E59" s="4"/>
      <c r="F59" s="29"/>
      <c r="G59" s="29"/>
      <c r="H59" s="29"/>
      <c r="I59" s="29"/>
      <c r="J59" s="29"/>
    </row>
    <row r="60" spans="1:10" ht="12.75" customHeight="1" x14ac:dyDescent="0.25">
      <c r="A60" s="4"/>
      <c r="B60" s="4"/>
      <c r="C60" s="39" t="s">
        <v>56</v>
      </c>
      <c r="D60" s="46">
        <f xml:space="preserve"> MAX(0, SUM(D50:D59) - D43)</f>
        <v>5</v>
      </c>
      <c r="E60" s="4"/>
      <c r="F60" s="4"/>
      <c r="G60" s="4"/>
      <c r="H60" s="4"/>
      <c r="I60" s="4"/>
      <c r="J60" s="4"/>
    </row>
    <row r="61" spans="1:10" ht="12.7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s="2" customFormat="1" ht="12.75" customHeight="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</row>
    <row r="63" spans="1:10" ht="12.7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2.7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2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2.7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2.7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2.7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.7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 customHeight="1" x14ac:dyDescent="0.25"/>
    <row r="101" spans="1:10" ht="12.75" customHeight="1" x14ac:dyDescent="0.25"/>
    <row r="102" spans="1:10" ht="12.75" customHeight="1" x14ac:dyDescent="0.25"/>
    <row r="103" spans="1:10" ht="12.75" customHeight="1" x14ac:dyDescent="0.25"/>
    <row r="104" spans="1:10" ht="12.75" customHeight="1" x14ac:dyDescent="0.25"/>
    <row r="105" spans="1:10" ht="12.75" customHeight="1" x14ac:dyDescent="0.25"/>
    <row r="106" spans="1:10" ht="12.75" customHeight="1" x14ac:dyDescent="0.25"/>
    <row r="107" spans="1:10" ht="12.75" customHeight="1" x14ac:dyDescent="0.25"/>
    <row r="108" spans="1:10" ht="12.75" customHeight="1" x14ac:dyDescent="0.25"/>
    <row r="109" spans="1:10" ht="12.75" customHeight="1" x14ac:dyDescent="0.25"/>
    <row r="110" spans="1:10" ht="12.75" customHeight="1" x14ac:dyDescent="0.25"/>
    <row r="111" spans="1:10" ht="12.75" customHeight="1" x14ac:dyDescent="0.25"/>
    <row r="112" spans="1:10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</sheetData>
  <mergeCells count="1">
    <mergeCell ref="A21:B21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6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85F0EF22C802419FAFB628CEAB28A2" ma:contentTypeVersion="10" ma:contentTypeDescription="Create a new document." ma:contentTypeScope="" ma:versionID="681de016949e4869fc54fae754933484">
  <xsd:schema xmlns:xsd="http://www.w3.org/2001/XMLSchema" xmlns:xs="http://www.w3.org/2001/XMLSchema" xmlns:p="http://schemas.microsoft.com/office/2006/metadata/properties" xmlns:ns2="4e6fa437-de72-4981-b6f9-c8c543863662" xmlns:ns3="6b653a7a-c8e7-4e60-992f-53d6c66d2fd3" targetNamespace="http://schemas.microsoft.com/office/2006/metadata/properties" ma:root="true" ma:fieldsID="d3eeaf9e866ae362a0dce126321eb020" ns2:_="" ns3:_="">
    <xsd:import namespace="4e6fa437-de72-4981-b6f9-c8c543863662"/>
    <xsd:import namespace="6b653a7a-c8e7-4e60-992f-53d6c66d2f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6fa437-de72-4981-b6f9-c8c54386366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653a7a-c8e7-4e60-992f-53d6c66d2f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2318B9-6723-4629-BF66-05E65182C6D5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6b653a7a-c8e7-4e60-992f-53d6c66d2fd3"/>
    <ds:schemaRef ds:uri="4e6fa437-de72-4981-b6f9-c8c543863662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E3873EF-5EC3-4622-BD52-C15AE057B9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DD7B78-CC03-4C82-BAFD-D9301D9096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6fa437-de72-4981-b6f9-c8c543863662"/>
    <ds:schemaRef ds:uri="6b653a7a-c8e7-4e60-992f-53d6c66d2f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Scoring</vt:lpstr>
      <vt:lpstr>Errors</vt:lpstr>
      <vt:lpstr>Export_Data</vt:lpstr>
      <vt:lpstr>Name</vt:lpstr>
      <vt:lpstr>Scoring!Print_Area</vt:lpstr>
      <vt:lpstr>Score</vt:lpstr>
      <vt:lpstr>Test_Date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F1F9</dc:creator>
  <cp:lastModifiedBy>Shivangi Agarwal</cp:lastModifiedBy>
  <cp:revision/>
  <cp:lastPrinted>2018-05-10T06:55:08Z</cp:lastPrinted>
  <dcterms:created xsi:type="dcterms:W3CDTF">2017-09-08T11:17:24Z</dcterms:created>
  <dcterms:modified xsi:type="dcterms:W3CDTF">2018-05-31T12:08:42Z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0x0101000C85F0EF22C802419FAFB628CEAB28A2</vt:lpwstr>
  </property>
</Properties>
</file>